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9 месяцев " sheetId="1" r:id="rId1"/>
  </sheets>
  <definedNames>
    <definedName name="_xlnm._FilterDatabase" localSheetId="0" hidden="1">'9 месяцев '!$A$6:$H$28</definedName>
    <definedName name="Z_2505F84B_EDD5_43D7_8CE7_AFF925DFBFF7_.wvu.Cols" localSheetId="0" hidden="1">'9 месяцев '!$A:$A</definedName>
    <definedName name="Z_2505F84B_EDD5_43D7_8CE7_AFF925DFBFF7_.wvu.PrintArea" localSheetId="0" hidden="1">'9 месяцев '!$B$2:$H$28</definedName>
    <definedName name="Z_2505F84B_EDD5_43D7_8CE7_AFF925DFBFF7_.wvu.PrintTitles" localSheetId="0" hidden="1">'9 месяцев '!$B:$B,'9 месяцев '!$4:$6</definedName>
    <definedName name="Z_2505F84B_EDD5_43D7_8CE7_AFF925DFBFF7_.wvu.Rows" localSheetId="0" hidden="1">'9 месяцев '!#REF!,'9 месяцев '!$6:$6,'9 месяцев '!#REF!,'9 месяцев '!#REF!,'9 месяцев '!#REF!,'9 месяцев '!#REF!</definedName>
    <definedName name="Z_9D015A7B_71BF_4A38_92C8_CCD8973F5CA0_.wvu.Cols" localSheetId="0" hidden="1">'9 месяцев '!$A:$A,'9 месяцев '!$C:$C</definedName>
    <definedName name="Z_9D015A7B_71BF_4A38_92C8_CCD8973F5CA0_.wvu.FilterData" localSheetId="0" hidden="1">'9 месяцев '!$A$6:$H$28</definedName>
    <definedName name="Z_9D015A7B_71BF_4A38_92C8_CCD8973F5CA0_.wvu.PrintArea" localSheetId="0" hidden="1">'9 месяцев '!#REF!</definedName>
    <definedName name="Z_9D015A7B_71BF_4A38_92C8_CCD8973F5CA0_.wvu.PrintTitles" localSheetId="0" hidden="1">'9 месяцев '!$B:$B,'9 месяцев '!$4:$6</definedName>
    <definedName name="Z_9D015A7B_71BF_4A38_92C8_CCD8973F5CA0_.wvu.Rows" localSheetId="0" hidden="1">'9 месяцев '!#REF!</definedName>
    <definedName name="_xlnm.Print_Titles" localSheetId="0">'9 месяцев '!$A:$C,'9 месяцев '!$4:$5</definedName>
    <definedName name="_xlnm.Print_Area" localSheetId="0">'9 месяцев '!$A$1:$H$39</definedName>
  </definedNames>
  <calcPr calcId="125725"/>
</workbook>
</file>

<file path=xl/calcChain.xml><?xml version="1.0" encoding="utf-8"?>
<calcChain xmlns="http://schemas.openxmlformats.org/spreadsheetml/2006/main">
  <c r="H28" i="1"/>
  <c r="H25"/>
  <c r="H24"/>
  <c r="H19"/>
  <c r="H16"/>
  <c r="H13"/>
  <c r="D8"/>
  <c r="D29"/>
  <c r="G28"/>
  <c r="G24"/>
  <c r="G21"/>
  <c r="G20"/>
  <c r="G19"/>
  <c r="G17"/>
  <c r="G16"/>
  <c r="G14"/>
  <c r="G13"/>
  <c r="G11"/>
  <c r="G10"/>
  <c r="G9"/>
  <c r="G25"/>
  <c r="G8" l="1"/>
  <c r="G29" s="1"/>
  <c r="F8"/>
  <c r="E8"/>
  <c r="E29" s="1"/>
  <c r="F29" l="1"/>
  <c r="H29" s="1"/>
  <c r="H8"/>
</calcChain>
</file>

<file path=xl/sharedStrings.xml><?xml version="1.0" encoding="utf-8"?>
<sst xmlns="http://schemas.openxmlformats.org/spreadsheetml/2006/main" count="37" uniqueCount="37">
  <si>
    <t>(тыс. рублей)</t>
  </si>
  <si>
    <t>№</t>
  </si>
  <si>
    <t>Наименование</t>
  </si>
  <si>
    <t>КЦСР</t>
  </si>
  <si>
    <t>ВСЕГО</t>
  </si>
  <si>
    <t>Темп роста 2016 к 2015 году, %</t>
  </si>
  <si>
    <t>2016 год</t>
  </si>
  <si>
    <t>Муниципальные программы</t>
  </si>
  <si>
    <t>11300L0200</t>
  </si>
  <si>
    <t>11500S7300</t>
  </si>
  <si>
    <t>МП " Развитие сельского хозяйства и регулирование рынков сельскохозяйственной продукции, сырья и продовольствия в Романовском муниципальном районе Саратовской области на 2013-2020 годы"</t>
  </si>
  <si>
    <t>МП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</si>
  <si>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>МП "Совершенствование организации питания обучающихся общеобразовательных учреждений Романовского района на 2016-2018 годы"</t>
  </si>
  <si>
    <t>МП "Обеспечение жильем молодых семей на 2016 год"</t>
  </si>
  <si>
    <t>МП "Развитие физической культуры и спорта в Романовском муниципальном районе на 2016-2018 годы"</t>
  </si>
  <si>
    <t>М П "Организация отдыха детей в каникулярное время 2016 года"</t>
  </si>
  <si>
    <t>МП "Развитие местного самоуправления в Романовском муниципальном районе на 2014-2016годы"</t>
  </si>
  <si>
    <t>2015 год</t>
  </si>
  <si>
    <t>Исполнение за январь-декабрь 2015 года</t>
  </si>
  <si>
    <t>Бюджетные ассигнования на год</t>
  </si>
  <si>
    <t>Исполнение за январь-декабрь 2016 года</t>
  </si>
  <si>
    <t xml:space="preserve">% исполнение к годовым назначениям </t>
  </si>
  <si>
    <t>МП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2015-2016 год"</t>
  </si>
  <si>
    <t>МП "Проектирование и ремонт автомобильных дорог Романовского муниципального района на 2016 год"</t>
  </si>
  <si>
    <t>МП «Пожарная безопасность жилищного фонда и объектов жилищно-коммунального комплекса Романовского муниципального района на 2014-2016 годы »</t>
  </si>
  <si>
    <t>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</si>
  <si>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МП "Подготовка и проведение мероприятий, посвященных 30-й годовщине аварии на Чернобыльской АЭС в 2016 году"</t>
  </si>
  <si>
    <t>МП "Развитие архивного дела в Романовском муниципальном районе на 2015-2016 годы"</t>
  </si>
  <si>
    <t>МП " Развитие малого и среднего предпринимательства в Романовском муниципальном районе Саратовской области "</t>
  </si>
  <si>
    <t>11400L064A</t>
  </si>
  <si>
    <t>МП "О предоставлении дополнительной меры социальной поддержки по устройству системы водоснабжения, направленной на улучшение условий проживания ветеранов и вдов участников ВОВ 1941-1945 годов на 2015 год"</t>
  </si>
  <si>
    <t>МП "Снижение рисков и смягчение последствий чрезвычайных ситуаций природного и техногенного характера на территории Романовского муниципального района на 2012-2015 годы"</t>
  </si>
  <si>
    <t>МП "Подготовка и проведение празднования 70-и годовщины Победы в Великой Отечественной войне 1941-1945 годов"</t>
  </si>
  <si>
    <t>МП « Нормативы градостроительного проектирования Романовского муниципального района Саратовской области на 2015 год"</t>
  </si>
  <si>
    <t>МП "Переселение граждан из ветхого и аварийного жилого фонда"</t>
  </si>
  <si>
    <t>МП "Профилактика правонарушений и усиление борьбы с преступностью на территории Романовского муниципального района на 2015 год"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</si>
  <si>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2016 год                                      
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</si>
</sst>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5" fontId="7" fillId="0" borderId="1" xfId="5" applyNumberFormat="1" applyFont="1" applyFill="1" applyBorder="1" applyAlignment="1" applyProtection="1">
      <alignment wrapText="1"/>
      <protection hidden="1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0" xfId="5" applyFont="1" applyFill="1" applyAlignment="1">
      <alignment horizontal="left" wrapText="1"/>
    </xf>
    <xf numFmtId="0" fontId="7" fillId="0" borderId="1" xfId="5" applyFont="1" applyFill="1" applyBorder="1" applyAlignment="1">
      <alignment horizontal="left" wrapText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7" fillId="0" borderId="5" xfId="5" applyNumberFormat="1" applyFont="1" applyFill="1" applyBorder="1" applyAlignment="1" applyProtection="1">
      <alignment horizontal="left" wrapText="1"/>
      <protection hidden="1"/>
    </xf>
    <xf numFmtId="0" fontId="7" fillId="0" borderId="1" xfId="0" applyFont="1" applyBorder="1" applyAlignment="1">
      <alignment wrapText="1"/>
    </xf>
    <xf numFmtId="165" fontId="7" fillId="0" borderId="6" xfId="5" applyNumberFormat="1" applyFont="1" applyFill="1" applyBorder="1" applyAlignment="1" applyProtection="1">
      <alignment horizontal="left" wrapText="1"/>
      <protection hidden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7" fillId="0" borderId="6" xfId="0" applyFont="1" applyBorder="1" applyAlignment="1">
      <alignment horizontal="left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A2" sqref="A2:H2"/>
    </sheetView>
  </sheetViews>
  <sheetFormatPr defaultRowHeight="15.75"/>
  <cols>
    <col min="1" max="1" width="4.7109375" style="19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5" t="s">
        <v>36</v>
      </c>
      <c r="B2" s="35"/>
      <c r="C2" s="35"/>
      <c r="D2" s="35"/>
      <c r="E2" s="35"/>
      <c r="F2" s="35"/>
      <c r="G2" s="35"/>
      <c r="H2" s="35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6" t="s">
        <v>1</v>
      </c>
      <c r="B4" s="37" t="s">
        <v>2</v>
      </c>
      <c r="C4" s="37" t="s">
        <v>3</v>
      </c>
      <c r="D4" s="22" t="s">
        <v>17</v>
      </c>
      <c r="E4" s="38" t="s">
        <v>6</v>
      </c>
      <c r="F4" s="39"/>
      <c r="G4" s="40"/>
      <c r="H4" s="36" t="s">
        <v>5</v>
      </c>
    </row>
    <row r="5" spans="1:17" s="8" customFormat="1" ht="85.5" customHeight="1">
      <c r="A5" s="36"/>
      <c r="B5" s="37"/>
      <c r="C5" s="37"/>
      <c r="D5" s="21" t="s">
        <v>18</v>
      </c>
      <c r="E5" s="21" t="s">
        <v>19</v>
      </c>
      <c r="F5" s="21" t="s">
        <v>20</v>
      </c>
      <c r="G5" s="21" t="s">
        <v>21</v>
      </c>
      <c r="H5" s="36"/>
    </row>
    <row r="6" spans="1:17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20" t="s">
        <v>7</v>
      </c>
      <c r="C8" s="13">
        <v>1100000000</v>
      </c>
      <c r="D8" s="32">
        <f>SUM(D9:D28)</f>
        <v>3030.3</v>
      </c>
      <c r="E8" s="14">
        <f>SUM(E9:E28)</f>
        <v>3061.9</v>
      </c>
      <c r="F8" s="14">
        <f>SUM(F9:F28)</f>
        <v>2778.1</v>
      </c>
      <c r="G8" s="14">
        <f>SUM(G9:G28)</f>
        <v>1145.6732565803395</v>
      </c>
      <c r="H8" s="14">
        <f>F8/D8*100</f>
        <v>91.677391677391668</v>
      </c>
    </row>
    <row r="9" spans="1:17" ht="18.75">
      <c r="A9" s="11"/>
      <c r="B9" s="26" t="s">
        <v>27</v>
      </c>
      <c r="C9" s="16">
        <v>1100010010</v>
      </c>
      <c r="D9" s="33"/>
      <c r="E9" s="17">
        <v>5.9</v>
      </c>
      <c r="F9" s="17">
        <v>5.7</v>
      </c>
      <c r="G9" s="17">
        <f>F9/E9*100</f>
        <v>96.610169491525426</v>
      </c>
      <c r="H9" s="17"/>
    </row>
    <row r="10" spans="1:17" ht="18.75">
      <c r="A10" s="11"/>
      <c r="B10" s="26" t="s">
        <v>26</v>
      </c>
      <c r="C10" s="16">
        <v>1100010090</v>
      </c>
      <c r="D10" s="33"/>
      <c r="E10" s="17">
        <v>14.7</v>
      </c>
      <c r="F10" s="17">
        <v>6.7</v>
      </c>
      <c r="G10" s="17">
        <f>F10/E10*100</f>
        <v>45.57823129251701</v>
      </c>
      <c r="H10" s="17"/>
    </row>
    <row r="11" spans="1:17" ht="37.5">
      <c r="A11" s="15"/>
      <c r="B11" s="24" t="s">
        <v>12</v>
      </c>
      <c r="C11" s="16">
        <v>1110000060</v>
      </c>
      <c r="D11" s="33"/>
      <c r="E11" s="17">
        <v>10</v>
      </c>
      <c r="F11" s="17">
        <v>10</v>
      </c>
      <c r="G11" s="17">
        <f>F11/E11*100</f>
        <v>100</v>
      </c>
      <c r="H11" s="17"/>
    </row>
    <row r="12" spans="1:17" ht="37.5">
      <c r="A12" s="15"/>
      <c r="B12" s="23" t="s">
        <v>35</v>
      </c>
      <c r="C12" s="16">
        <v>1110005</v>
      </c>
      <c r="D12" s="33">
        <v>63</v>
      </c>
      <c r="E12" s="17"/>
      <c r="F12" s="17"/>
      <c r="G12" s="17"/>
      <c r="H12" s="17"/>
    </row>
    <row r="13" spans="1:17" ht="37.5">
      <c r="A13" s="15"/>
      <c r="B13" s="24" t="s">
        <v>10</v>
      </c>
      <c r="C13" s="16">
        <v>1120003090</v>
      </c>
      <c r="D13" s="33">
        <v>29</v>
      </c>
      <c r="E13" s="17">
        <v>36</v>
      </c>
      <c r="F13" s="17">
        <v>36</v>
      </c>
      <c r="G13" s="17">
        <f>F13/E13*100</f>
        <v>100</v>
      </c>
      <c r="H13" s="17">
        <f>F13/D13*100</f>
        <v>124.13793103448276</v>
      </c>
    </row>
    <row r="14" spans="1:17" ht="37.5">
      <c r="A14" s="15"/>
      <c r="B14" s="30" t="s">
        <v>24</v>
      </c>
      <c r="C14" s="16">
        <v>1120005010</v>
      </c>
      <c r="D14" s="33"/>
      <c r="E14" s="17">
        <v>5</v>
      </c>
      <c r="F14" s="17">
        <v>4.5</v>
      </c>
      <c r="G14" s="17">
        <f>F14/E14*100</f>
        <v>90</v>
      </c>
      <c r="H14" s="17"/>
    </row>
    <row r="15" spans="1:17" ht="18.75">
      <c r="A15" s="15"/>
      <c r="B15" s="30" t="s">
        <v>32</v>
      </c>
      <c r="C15" s="16">
        <v>1120511</v>
      </c>
      <c r="D15" s="33">
        <v>213.9</v>
      </c>
      <c r="E15" s="17"/>
      <c r="F15" s="17"/>
      <c r="G15" s="17"/>
      <c r="H15" s="17"/>
    </row>
    <row r="16" spans="1:17" ht="37.5">
      <c r="A16" s="15"/>
      <c r="B16" s="24" t="s">
        <v>25</v>
      </c>
      <c r="C16" s="16">
        <v>1130010140</v>
      </c>
      <c r="D16" s="33">
        <v>49.1</v>
      </c>
      <c r="E16" s="17">
        <v>53</v>
      </c>
      <c r="F16" s="17">
        <v>39.200000000000003</v>
      </c>
      <c r="G16" s="17">
        <f>F16/E16*100</f>
        <v>73.962264150943398</v>
      </c>
      <c r="H16" s="17">
        <f>F16/D16*100</f>
        <v>79.837067209775967</v>
      </c>
    </row>
    <row r="17" spans="1:8" ht="18.75">
      <c r="A17" s="15"/>
      <c r="B17" s="24" t="s">
        <v>13</v>
      </c>
      <c r="C17" s="16" t="s">
        <v>8</v>
      </c>
      <c r="D17" s="33">
        <v>5</v>
      </c>
      <c r="E17" s="17">
        <v>5</v>
      </c>
      <c r="F17" s="17">
        <v>2.5</v>
      </c>
      <c r="G17" s="17">
        <f>F17/E17*100</f>
        <v>50</v>
      </c>
      <c r="H17" s="17">
        <v>50</v>
      </c>
    </row>
    <row r="18" spans="1:8" ht="18.75">
      <c r="A18" s="15"/>
      <c r="B18" s="24" t="s">
        <v>34</v>
      </c>
      <c r="C18" s="16">
        <v>1131013</v>
      </c>
      <c r="D18" s="33">
        <v>310</v>
      </c>
      <c r="E18" s="17"/>
      <c r="F18" s="17"/>
      <c r="G18" s="17"/>
      <c r="H18" s="17"/>
    </row>
    <row r="19" spans="1:8" ht="37.5">
      <c r="A19" s="15"/>
      <c r="B19" s="24" t="s">
        <v>22</v>
      </c>
      <c r="C19" s="16">
        <v>1140010020</v>
      </c>
      <c r="D19" s="33">
        <v>126</v>
      </c>
      <c r="E19" s="17">
        <v>100</v>
      </c>
      <c r="F19" s="17">
        <v>100</v>
      </c>
      <c r="G19" s="17">
        <f>F19/E19*100</f>
        <v>100</v>
      </c>
      <c r="H19" s="17">
        <f>F19/D19*100</f>
        <v>79.365079365079367</v>
      </c>
    </row>
    <row r="20" spans="1:8" ht="18.75">
      <c r="A20" s="15"/>
      <c r="B20" s="29" t="s">
        <v>14</v>
      </c>
      <c r="C20" s="16">
        <v>1140010040</v>
      </c>
      <c r="D20" s="33"/>
      <c r="E20" s="17">
        <v>69</v>
      </c>
      <c r="F20" s="17">
        <v>68.3</v>
      </c>
      <c r="G20" s="17">
        <f>F20/E20*100</f>
        <v>98.985507246376798</v>
      </c>
      <c r="H20" s="17"/>
    </row>
    <row r="21" spans="1:8" ht="18.75">
      <c r="A21" s="27"/>
      <c r="B21" s="30" t="s">
        <v>28</v>
      </c>
      <c r="C21" s="28" t="s">
        <v>29</v>
      </c>
      <c r="D21" s="33"/>
      <c r="E21" s="17">
        <v>25</v>
      </c>
      <c r="F21" s="17">
        <v>25</v>
      </c>
      <c r="G21" s="17">
        <f>F21/E21*100</f>
        <v>100</v>
      </c>
      <c r="H21" s="17"/>
    </row>
    <row r="22" spans="1:8" ht="18.75">
      <c r="A22" s="15"/>
      <c r="B22" s="25" t="s">
        <v>23</v>
      </c>
      <c r="C22" s="16" t="s">
        <v>9</v>
      </c>
      <c r="D22" s="33"/>
      <c r="E22" s="17">
        <v>62</v>
      </c>
      <c r="F22" s="17"/>
      <c r="G22" s="17"/>
      <c r="H22" s="17"/>
    </row>
    <row r="23" spans="1:8" ht="37.5">
      <c r="A23" s="15"/>
      <c r="B23" s="26" t="s">
        <v>33</v>
      </c>
      <c r="C23" s="16">
        <v>1151001</v>
      </c>
      <c r="D23" s="33">
        <v>59</v>
      </c>
      <c r="E23" s="17"/>
      <c r="F23" s="17"/>
      <c r="G23" s="17"/>
      <c r="H23" s="17"/>
    </row>
    <row r="24" spans="1:8" ht="18.75">
      <c r="A24" s="15"/>
      <c r="B24" s="24" t="s">
        <v>15</v>
      </c>
      <c r="C24" s="16">
        <v>1160000300</v>
      </c>
      <c r="D24" s="33">
        <v>312</v>
      </c>
      <c r="E24" s="17">
        <v>603</v>
      </c>
      <c r="F24" s="17">
        <v>603</v>
      </c>
      <c r="G24" s="17">
        <f>F24/E24*100</f>
        <v>100</v>
      </c>
      <c r="H24" s="17">
        <f>F24/D24*100</f>
        <v>193.26923076923077</v>
      </c>
    </row>
    <row r="25" spans="1:8" ht="18.75">
      <c r="A25" s="15"/>
      <c r="B25" s="24" t="s">
        <v>16</v>
      </c>
      <c r="C25" s="16">
        <v>1170000010</v>
      </c>
      <c r="D25" s="33">
        <v>1776.9</v>
      </c>
      <c r="E25" s="17">
        <v>2072.3000000000002</v>
      </c>
      <c r="F25" s="17">
        <v>1876.2</v>
      </c>
      <c r="G25" s="17">
        <f>F25/E25*100</f>
        <v>90.537084398976972</v>
      </c>
      <c r="H25" s="17">
        <f>F25/D25*100</f>
        <v>105.58838426473072</v>
      </c>
    </row>
    <row r="26" spans="1:8" ht="37.5">
      <c r="A26" s="27"/>
      <c r="B26" s="30" t="s">
        <v>30</v>
      </c>
      <c r="C26" s="16">
        <v>1101007</v>
      </c>
      <c r="D26" s="33">
        <v>31.4</v>
      </c>
      <c r="E26" s="17"/>
      <c r="F26" s="17"/>
      <c r="G26" s="17"/>
      <c r="H26" s="17"/>
    </row>
    <row r="27" spans="1:8" ht="37.5">
      <c r="A27" s="27"/>
      <c r="B27" s="34" t="s">
        <v>31</v>
      </c>
      <c r="C27" s="16">
        <v>1101008</v>
      </c>
      <c r="D27" s="33">
        <v>54</v>
      </c>
      <c r="E27" s="17"/>
      <c r="F27" s="17"/>
      <c r="G27" s="17"/>
      <c r="H27" s="17"/>
    </row>
    <row r="28" spans="1:8" ht="37.5">
      <c r="A28" s="15"/>
      <c r="B28" s="31" t="s">
        <v>11</v>
      </c>
      <c r="C28" s="16">
        <v>1180000010</v>
      </c>
      <c r="D28" s="33">
        <v>1</v>
      </c>
      <c r="E28" s="17">
        <v>1</v>
      </c>
      <c r="F28" s="17">
        <v>1</v>
      </c>
      <c r="G28" s="17">
        <f>F28/E28*100</f>
        <v>100</v>
      </c>
      <c r="H28" s="17">
        <f>F28/D28*100</f>
        <v>100</v>
      </c>
    </row>
    <row r="29" spans="1:8" ht="18.75">
      <c r="A29" s="11"/>
      <c r="B29" s="12" t="s">
        <v>4</v>
      </c>
      <c r="C29" s="13"/>
      <c r="D29" s="32">
        <f>SUM(D9:D28)</f>
        <v>3030.3</v>
      </c>
      <c r="E29" s="18">
        <f>E8</f>
        <v>3061.9</v>
      </c>
      <c r="F29" s="18">
        <f>F8</f>
        <v>2778.1</v>
      </c>
      <c r="G29" s="18">
        <f>G8</f>
        <v>1145.6732565803395</v>
      </c>
      <c r="H29" s="18">
        <f>F29/D29*100</f>
        <v>91.677391677391668</v>
      </c>
    </row>
  </sheetData>
  <autoFilter ref="A6:H28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 месяцев </vt:lpstr>
      <vt:lpstr>'9 месяцев '!Заголовки_для_печати</vt:lpstr>
      <vt:lpstr>'9 месяцев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2017-01-23T07:04:58Z</cp:lastPrinted>
  <dcterms:created xsi:type="dcterms:W3CDTF">2015-11-03T08:48:51Z</dcterms:created>
  <dcterms:modified xsi:type="dcterms:W3CDTF">2017-01-24T12:50:18Z</dcterms:modified>
</cp:coreProperties>
</file>